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2 TRIMESTRE 2024\ESTADOS FINANCIEROS  PODERES 2T 2024\ESTADOS FINANCIEROS  PODERES 2T 2024\2 EJECUTIVO\"/>
    </mc:Choice>
  </mc:AlternateContent>
  <xr:revisionPtr revIDLastSave="0" documentId="13_ncr:1_{3A6396D1-FAEC-42C6-B5D1-2BBF02181BF2}" xr6:coauthVersionLast="47" xr6:coauthVersionMax="47" xr10:uidLastSave="{00000000-0000-0000-0000-000000000000}"/>
  <bookViews>
    <workbookView xWindow="-120" yWindow="-120" windowWidth="20730" windowHeight="11040" xr2:uid="{E3A2CF74-8C30-47BF-BF4C-BA0DDB6051EA}"/>
  </bookViews>
  <sheets>
    <sheet name="E ANALÍTICO DEL ACTIVO 6" sheetId="1" r:id="rId1"/>
  </sheets>
  <externalReferences>
    <externalReference r:id="rId2"/>
  </externalReferences>
  <definedNames>
    <definedName name="_xlnm.Print_Area" localSheetId="0">'E ANALÍTICO DEL ACTIVO 6'!$B$2:$H$42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10" i="1"/>
  <c r="C9" i="1" s="1"/>
  <c r="D10" i="1"/>
  <c r="D9" i="1" s="1"/>
  <c r="E10" i="1"/>
  <c r="E9" i="1" s="1"/>
  <c r="F11" i="1"/>
  <c r="G11" i="1"/>
  <c r="F12" i="1"/>
  <c r="G12" i="1"/>
  <c r="F13" i="1"/>
  <c r="G13" i="1"/>
  <c r="F14" i="1"/>
  <c r="G14" i="1"/>
  <c r="F15" i="1"/>
  <c r="G15" i="1"/>
  <c r="F16" i="1"/>
  <c r="G16" i="1" s="1"/>
  <c r="F17" i="1"/>
  <c r="G17" i="1"/>
  <c r="C18" i="1"/>
  <c r="D18" i="1"/>
  <c r="E18" i="1"/>
  <c r="F19" i="1"/>
  <c r="F18" i="1" s="1"/>
  <c r="G18" i="1" s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10" i="1" l="1"/>
  <c r="G10" i="1" l="1"/>
  <c r="G9" i="1" s="1"/>
  <c r="F9" i="1"/>
</calcChain>
</file>

<file path=xl/sharedStrings.xml><?xml version="1.0" encoding="utf-8"?>
<sst xmlns="http://schemas.openxmlformats.org/spreadsheetml/2006/main" count="31" uniqueCount="31">
  <si>
    <t xml:space="preserve">
MTRO. FARID ACEVEDO LÓPEZ  
SECRETARIO DE FINANZAS</t>
  </si>
  <si>
    <t>Bajo protesta de decir verdad declaramos que los Estados Financieros y sus Notas son razonablemente correctos y responsabilidad del emisor.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</si>
  <si>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</si>
  <si>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</si>
  <si>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</si>
  <si>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</si>
  <si>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</si>
  <si>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</si>
  <si>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</si>
  <si>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</si>
  <si>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</si>
  <si>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</si>
  <si>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</si>
  <si>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</si>
  <si>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</si>
  <si>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</si>
  <si>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</si>
  <si>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</si>
  <si>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</si>
  <si>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</si>
  <si>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</si>
  <si>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Variación del Periodo</t>
  </si>
  <si>
    <t>Saldo Final</t>
  </si>
  <si>
    <t>Abonos del periodo</t>
  </si>
  <si>
    <t>Cargos del periodo</t>
  </si>
  <si>
    <t>Saldo Inicial</t>
  </si>
  <si>
    <t>Concepto</t>
  </si>
  <si>
    <t xml:space="preserve"> (Pesos)</t>
  </si>
  <si>
    <t>Estado Analítico del Activo Consolidado</t>
  </si>
  <si>
    <t>Poder Ejecutivo del Estado de Oaxaca</t>
  </si>
  <si>
    <t>2do. Informe Trimestral de Avance de Gestión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</si>
</sst>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sz val="9"/>
      <color rgb="FF000000"/>
      <name val="Monserat medium"/>
    </font>
    <font>
      <b/>
      <sz val="9"/>
      <color theme="1"/>
      <name val="Monserat medium"/>
    </font>
    <font>
      <b/>
      <sz val="9"/>
      <color rgb="FF000000"/>
      <name val="Monserat medium"/>
    </font>
    <font>
      <b/>
      <sz val="10"/>
      <color rgb="FF000000"/>
      <name val="Monserat medium"/>
    </font>
    <font>
      <b/>
      <sz val="10"/>
      <color theme="1"/>
      <name val="Monserat medium"/>
    </font>
    <font>
      <sz val="10"/>
      <color rgb="FF000000"/>
      <name val="Monserat medium"/>
    </font>
    <font>
      <sz val="10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2" applyFont="1"/>
    <xf numFmtId="0" fontId="2" fillId="0" borderId="0" xfId="2" applyFont="1" applyAlignment="1">
      <alignment wrapText="1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left" vertical="top" wrapText="1"/>
    </xf>
    <xf numFmtId="3" fontId="3" fillId="0" borderId="0" xfId="2" applyNumberFormat="1" applyFont="1" applyAlignment="1">
      <alignment horizontal="left" vertical="top"/>
    </xf>
    <xf numFmtId="0" fontId="2" fillId="0" borderId="0" xfId="2" applyFont="1"/>
    <xf numFmtId="0" fontId="4" fillId="0" borderId="0" xfId="2" applyFont="1" applyAlignment="1">
      <alignment horizontal="center" wrapText="1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top"/>
    </xf>
    <xf numFmtId="3" fontId="6" fillId="0" borderId="0" xfId="2" applyNumberFormat="1" applyFont="1" applyAlignment="1">
      <alignment vertical="center" shrinkToFit="1"/>
    </xf>
    <xf numFmtId="3" fontId="6" fillId="0" borderId="1" xfId="2" applyNumberFormat="1" applyFont="1" applyBorder="1" applyAlignment="1">
      <alignment vertical="center" shrinkToFit="1"/>
    </xf>
    <xf numFmtId="3" fontId="6" fillId="0" borderId="2" xfId="2" applyNumberFormat="1" applyFont="1" applyBorder="1" applyAlignment="1">
      <alignment vertical="center" shrinkToFit="1"/>
    </xf>
    <xf numFmtId="3" fontId="6" fillId="0" borderId="3" xfId="2" applyNumberFormat="1" applyFont="1" applyBorder="1" applyAlignment="1">
      <alignment vertical="center" shrinkToFit="1"/>
    </xf>
    <xf numFmtId="0" fontId="7" fillId="0" borderId="3" xfId="2" applyFont="1" applyBorder="1" applyAlignment="1">
      <alignment horizontal="left" vertical="top" wrapText="1"/>
    </xf>
    <xf numFmtId="3" fontId="5" fillId="0" borderId="0" xfId="2" applyNumberFormat="1" applyFont="1" applyAlignment="1">
      <alignment horizontal="left" vertical="top"/>
    </xf>
    <xf numFmtId="3" fontId="8" fillId="0" borderId="4" xfId="2" applyNumberFormat="1" applyFont="1" applyBorder="1" applyAlignment="1">
      <alignment horizontal="right" vertical="center" shrinkToFit="1"/>
    </xf>
    <xf numFmtId="3" fontId="8" fillId="0" borderId="0" xfId="2" applyNumberFormat="1" applyFont="1" applyAlignment="1">
      <alignment horizontal="right" vertical="center" shrinkToFit="1"/>
    </xf>
    <xf numFmtId="3" fontId="8" fillId="0" borderId="5" xfId="2" applyNumberFormat="1" applyFont="1" applyBorder="1" applyAlignment="1">
      <alignment horizontal="right" vertical="center" shrinkToFit="1"/>
    </xf>
    <xf numFmtId="0" fontId="9" fillId="0" borderId="5" xfId="2" applyFont="1" applyBorder="1" applyAlignment="1">
      <alignment horizontal="left" vertical="center" wrapText="1" indent="4"/>
    </xf>
    <xf numFmtId="3" fontId="6" fillId="0" borderId="4" xfId="2" applyNumberFormat="1" applyFont="1" applyBorder="1" applyAlignment="1">
      <alignment horizontal="right" vertical="center" shrinkToFit="1"/>
    </xf>
    <xf numFmtId="3" fontId="6" fillId="0" borderId="0" xfId="2" applyNumberFormat="1" applyFont="1" applyAlignment="1">
      <alignment horizontal="right" vertical="center" shrinkToFit="1"/>
    </xf>
    <xf numFmtId="3" fontId="6" fillId="0" borderId="6" xfId="2" applyNumberFormat="1" applyFont="1" applyBorder="1" applyAlignment="1">
      <alignment horizontal="right" vertical="center" shrinkToFit="1"/>
    </xf>
    <xf numFmtId="3" fontId="6" fillId="0" borderId="5" xfId="2" applyNumberFormat="1" applyFont="1" applyBorder="1" applyAlignment="1">
      <alignment horizontal="right" vertical="center" shrinkToFit="1"/>
    </xf>
    <xf numFmtId="0" fontId="7" fillId="0" borderId="5" xfId="2" applyFont="1" applyBorder="1" applyAlignment="1">
      <alignment horizontal="left" vertical="center" wrapText="1" indent="2"/>
    </xf>
    <xf numFmtId="3" fontId="6" fillId="0" borderId="4" xfId="2" applyNumberFormat="1" applyFont="1" applyBorder="1" applyAlignment="1">
      <alignment horizontal="right" vertical="center" wrapText="1"/>
    </xf>
    <xf numFmtId="3" fontId="6" fillId="0" borderId="7" xfId="2" applyNumberFormat="1" applyFont="1" applyBorder="1" applyAlignment="1">
      <alignment horizontal="right" vertical="center" wrapText="1"/>
    </xf>
    <xf numFmtId="3" fontId="6" fillId="0" borderId="8" xfId="2" applyNumberFormat="1" applyFont="1" applyBorder="1" applyAlignment="1">
      <alignment horizontal="right" vertical="center" wrapText="1"/>
    </xf>
    <xf numFmtId="0" fontId="7" fillId="0" borderId="5" xfId="2" applyFont="1" applyBorder="1" applyAlignment="1">
      <alignment horizontal="left" vertical="center" wrapText="1"/>
    </xf>
    <xf numFmtId="3" fontId="3" fillId="0" borderId="0" xfId="2" applyNumberFormat="1" applyFont="1" applyAlignment="1">
      <alignment horizontal="left" vertical="top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3" fontId="2" fillId="0" borderId="0" xfId="2" applyNumberFormat="1" applyFont="1"/>
    <xf numFmtId="43" fontId="7" fillId="0" borderId="0" xfId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B8AFD1CB-892B-4224-8771-E8C67A88D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961641</xdr:colOff>
      <xdr:row>1</xdr:row>
      <xdr:rowOff>127972</xdr:rowOff>
    </xdr:from>
    <xdr:ext cx="2159741" cy="561140"/>
    <xdr:pic>
      <xdr:nvPicPr>
        <xdr:cNvPr id="2" name="Imagen 1">
          <a:extLst>
            <a:ext uri="{FF2B5EF4-FFF2-40B4-BE49-F238E27FC236}">
              <a16:creationId xmlns:a16="http://schemas.microsoft.com/office/drawing/2014/main" id="{FDE208BD-F241-44E6-BFF7-1D3E72BF3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116" y="318472"/>
          <a:ext cx="2159741" cy="561140"/>
        </a:xfrm>
        <a:prstGeom prst="rect">
          <a:avLst/>
        </a:prstGeom>
      </xdr:spPr>
    </xdr:pic>
    <xdr:clientData/>
  </xdr:oneCellAnchor>
  <xdr:oneCellAnchor>
    <xdr:from>
      <xdr:col>1</xdr:col>
      <xdr:colOff>449036</xdr:colOff>
      <xdr:row>1</xdr:row>
      <xdr:rowOff>13607</xdr:rowOff>
    </xdr:from>
    <xdr:ext cx="952499" cy="889221"/>
    <xdr:pic>
      <xdr:nvPicPr>
        <xdr:cNvPr id="3" name="Imagen 2">
          <a:extLst>
            <a:ext uri="{FF2B5EF4-FFF2-40B4-BE49-F238E27FC236}">
              <a16:creationId xmlns:a16="http://schemas.microsoft.com/office/drawing/2014/main" id="{65550D73-9FD3-4B2F-941C-A0120202E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536" y="204107"/>
          <a:ext cx="952499" cy="889221"/>
        </a:xfrm>
        <a:prstGeom prst="rect">
          <a:avLst/>
        </a:prstGeom>
        <a:noFill/>
      </xdr:spPr>
    </xdr:pic>
    <xdr:clientData/>
  </xdr:oneCellAnchor>
  <xdr:twoCellAnchor>
    <xdr:from>
      <xdr:col>3</xdr:col>
      <xdr:colOff>283427</xdr:colOff>
      <xdr:row>37</xdr:row>
      <xdr:rowOff>132522</xdr:rowOff>
    </xdr:from>
    <xdr:to>
      <xdr:col>6</xdr:col>
      <xdr:colOff>116416</xdr:colOff>
      <xdr:row>40</xdr:row>
      <xdr:rowOff>107430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413F892C-FABC-4DEC-9D10-236E23B7E627}"/>
            </a:ext>
          </a:extLst>
        </xdr:cNvPr>
        <xdr:cNvSpPr txBox="1"/>
      </xdr:nvSpPr>
      <xdr:spPr>
        <a:xfrm>
          <a:off x="3140927" y="7181022"/>
          <a:ext cx="2690489" cy="54640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05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1770404</xdr:colOff>
      <xdr:row>37</xdr:row>
      <xdr:rowOff>132522</xdr:rowOff>
    </xdr:from>
    <xdr:to>
      <xdr:col>2</xdr:col>
      <xdr:colOff>707419</xdr:colOff>
      <xdr:row>40</xdr:row>
      <xdr:rowOff>107430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45780938-C551-4038-AC2D-1C7900C019C1}"/>
            </a:ext>
          </a:extLst>
        </xdr:cNvPr>
        <xdr:cNvSpPr txBox="1"/>
      </xdr:nvSpPr>
      <xdr:spPr>
        <a:xfrm>
          <a:off x="1903754" y="7181022"/>
          <a:ext cx="708665" cy="54640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05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Admin\Documents\0%20CCSC%20CARS\CUENTA%20P&#218;BLICA%20Y%20AVANCE%20DE%20GESTI&#211;N\CUENTA%20P&#218;BLICA%202024\2%20TRIMESTRE%202024\ESTADOS%20FINANCIEROS%20%20PODERES%202T%202024\ESTADOS%20FINANCIEROS%20%20PODERES%202T%202024\2%20EJECUTIVO\2.1.1%20ESTADO%20ACTIVIDADES%20EJECUTIVO%20T2%202024.xlsx" TargetMode="External"/><Relationship Id="rId2" Type="http://schemas.microsoft.com/office/2019/04/relationships/externalLinkLongPath" Target="2.1.1%20ESTADO%20ACTIVIDADES%20EJECUTIVO%20T2%202024.xlsx?79F7D3FD" TargetMode="External"/><Relationship Id="rId1" Type="http://schemas.openxmlformats.org/officeDocument/2006/relationships/externalLinkPath" Target="file:///\\79F7D3FD\2.1.1%20ESTADO%20ACTIVIDADES%20EJECUTIVO%20T2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STADO DE ACTIVIDADES 1"/>
    </sheetNames>
    <sheetDataSet>
      <sheetData sheetId="0">
        <row r="5">
          <cell r="B5" t="str">
            <v>Del 1 de enero al 30 de junio de 2024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9EA8-9DC1-426C-AEB8-C5D975BB9889}">
  <sheetPr codeName="Hoja2">
    <tabColor rgb="FF44546A"/>
    <pageSetUpPr fitToPage="1"/>
  </sheetPr>
  <dimension ref="B1:T235"/>
  <sheetViews>
    <sheetView showGridLines="0" tabSelected="1" view="pageBreakPreview" zoomScaleNormal="115" zoomScaleSheetLayoutView="100" zoomScalePageLayoutView="115" workbookViewId="0"/>
  </sheetViews>
  <sheetFormatPr baseColWidth="10" defaultColWidth="14.28515625" defaultRowHeight="12"/>
  <cols>
    <col min="1" max="1" width="2.42578125" style="1" customWidth="1"/>
    <col min="2" max="2" width="44" style="2" customWidth="1"/>
    <col min="3" max="7" width="16.28515625" style="1" customWidth="1"/>
    <col min="8" max="8" width="2.140625" style="1" customWidth="1"/>
    <col min="9" max="9" width="13.28515625" style="1" bestFit="1" customWidth="1"/>
    <col min="10" max="10" width="18.42578125" style="1" customWidth="1"/>
    <col min="11" max="11" width="6" style="1" customWidth="1"/>
    <col min="12" max="12" width="32.85546875" style="1" customWidth="1"/>
    <col min="13" max="13" width="13.28515625" style="1" bestFit="1" customWidth="1"/>
    <col min="14" max="14" width="12.28515625" style="1" bestFit="1" customWidth="1"/>
    <col min="15" max="16" width="14.28515625" style="1" bestFit="1" customWidth="1"/>
    <col min="17" max="17" width="13.28515625" style="1" bestFit="1" customWidth="1"/>
    <col min="18" max="18" width="12.28515625" style="1" bestFit="1" customWidth="1"/>
    <col min="19" max="20" width="8" style="1" customWidth="1"/>
    <col min="21" max="16384" width="14.28515625" style="1"/>
  </cols>
  <sheetData>
    <row r="1" spans="2:20" s="1" customFormat="1" ht="22.5" customHeight="1">
      <c r="B1" s="2"/>
    </row>
    <row r="2" spans="2:20" s="1" customFormat="1" ht="12.75" customHeight="1">
      <c r="B2" s="37" t="s">
        <v>30</v>
      </c>
      <c r="C2" s="37"/>
      <c r="D2" s="37"/>
      <c r="E2" s="37"/>
      <c r="F2" s="37"/>
      <c r="G2" s="37"/>
    </row>
    <row r="3" spans="2:20" s="1" customFormat="1" ht="12.75">
      <c r="B3" s="37" t="s">
        <v>29</v>
      </c>
      <c r="C3" s="37"/>
      <c r="D3" s="37"/>
      <c r="E3" s="37"/>
      <c r="F3" s="37"/>
      <c r="G3" s="37"/>
    </row>
    <row r="4" spans="2:20" s="1" customFormat="1" ht="12.75">
      <c r="B4" s="37" t="s">
        <v>28</v>
      </c>
      <c r="C4" s="37"/>
      <c r="D4" s="37"/>
      <c r="E4" s="37"/>
      <c r="F4" s="37"/>
      <c r="G4" s="37"/>
    </row>
    <row r="5" spans="2:20" s="1" customFormat="1" ht="12.75">
      <c r="B5" s="37" t="str">
        <f>'[1]ESTADO DE ACTIVIDADES 1'!B5</f>
        <v>Del 1 de enero al 30 de junio de 2024</v>
      </c>
      <c r="C5" s="37"/>
      <c r="D5" s="37"/>
      <c r="E5" s="37"/>
      <c r="F5" s="37"/>
      <c r="G5" s="37"/>
      <c r="M5" s="36"/>
    </row>
    <row r="6" spans="2:20" s="1" customFormat="1" ht="12.75">
      <c r="B6" s="35" t="s">
        <v>27</v>
      </c>
      <c r="C6" s="35"/>
      <c r="D6" s="35"/>
      <c r="E6" s="35"/>
      <c r="F6" s="35"/>
      <c r="G6" s="35"/>
    </row>
    <row r="7" spans="2:20" s="1" customFormat="1" ht="12.75">
      <c r="B7" s="34"/>
      <c r="C7" s="34"/>
      <c r="D7" s="34"/>
      <c r="E7" s="34"/>
      <c r="F7" s="34"/>
      <c r="G7" s="34"/>
    </row>
    <row r="8" spans="2:20" s="2" customFormat="1" ht="53.25" customHeight="1">
      <c r="B8" s="33" t="s">
        <v>26</v>
      </c>
      <c r="C8" s="32" t="s">
        <v>25</v>
      </c>
      <c r="D8" s="31" t="s">
        <v>24</v>
      </c>
      <c r="E8" s="31" t="s">
        <v>23</v>
      </c>
      <c r="F8" s="32" t="s">
        <v>22</v>
      </c>
      <c r="G8" s="31" t="s">
        <v>21</v>
      </c>
      <c r="H8" s="4"/>
      <c r="I8" s="4"/>
      <c r="J8" s="4"/>
      <c r="K8" s="4"/>
      <c r="L8" s="4"/>
      <c r="M8" s="30"/>
      <c r="N8" s="4"/>
      <c r="O8" s="30"/>
      <c r="P8" s="4"/>
      <c r="Q8" s="4"/>
      <c r="R8" s="4"/>
      <c r="S8" s="4"/>
      <c r="T8" s="4"/>
    </row>
    <row r="9" spans="2:20" s="1" customFormat="1" ht="30" customHeight="1">
      <c r="B9" s="29" t="s">
        <v>20</v>
      </c>
      <c r="C9" s="28">
        <f>C10+C18</f>
        <v>33396719207</v>
      </c>
      <c r="D9" s="28">
        <f>D10+D18</f>
        <v>717494761777.19995</v>
      </c>
      <c r="E9" s="28">
        <f>E10+E18</f>
        <v>708325145263.09998</v>
      </c>
      <c r="F9" s="28">
        <f>F10+F18</f>
        <v>42566335723.099991</v>
      </c>
      <c r="G9" s="27">
        <f>G10+G18</f>
        <v>9169616516.0999908</v>
      </c>
      <c r="H9" s="16"/>
      <c r="I9" s="16"/>
      <c r="J9" s="16"/>
      <c r="K9" s="10"/>
      <c r="L9" s="10"/>
      <c r="M9" s="16"/>
      <c r="N9" s="16"/>
      <c r="O9" s="16"/>
      <c r="P9" s="16"/>
      <c r="Q9" s="16"/>
      <c r="R9" s="16"/>
      <c r="S9" s="10"/>
      <c r="T9" s="10"/>
    </row>
    <row r="10" spans="2:20" s="1" customFormat="1" ht="30" customHeight="1">
      <c r="B10" s="25" t="s">
        <v>19</v>
      </c>
      <c r="C10" s="24">
        <f>SUM(C11:C17)</f>
        <v>13682389675</v>
      </c>
      <c r="D10" s="24">
        <f>SUM(D11:D17)</f>
        <v>710433388361.19995</v>
      </c>
      <c r="E10" s="24">
        <f>SUM(E11:E17)</f>
        <v>701860327786.09998</v>
      </c>
      <c r="F10" s="26">
        <f>SUM(F11:F17)</f>
        <v>22255450250.099991</v>
      </c>
      <c r="G10" s="21">
        <f>F10-C10</f>
        <v>8573060575.0999908</v>
      </c>
      <c r="H10" s="16"/>
      <c r="I10" s="10"/>
      <c r="J10" s="10"/>
      <c r="K10" s="10"/>
      <c r="L10" s="10"/>
      <c r="M10" s="16"/>
      <c r="N10" s="16"/>
      <c r="O10" s="16"/>
      <c r="P10" s="16"/>
      <c r="Q10" s="16"/>
      <c r="R10" s="16"/>
      <c r="S10" s="10"/>
      <c r="T10" s="10"/>
    </row>
    <row r="11" spans="2:20" s="1" customFormat="1" ht="30" customHeight="1">
      <c r="B11" s="20" t="s">
        <v>18</v>
      </c>
      <c r="C11" s="19">
        <v>7560830673</v>
      </c>
      <c r="D11" s="17">
        <v>622163645271</v>
      </c>
      <c r="E11" s="17">
        <v>615864568244</v>
      </c>
      <c r="F11" s="17">
        <f>C11+D11-E11</f>
        <v>13859907700</v>
      </c>
      <c r="G11" s="17">
        <f>F11-C11</f>
        <v>6299077027</v>
      </c>
      <c r="H11" s="16"/>
      <c r="I11" s="3"/>
      <c r="J11" s="3"/>
      <c r="K11" s="3"/>
      <c r="L11" s="3"/>
      <c r="M11" s="5"/>
      <c r="N11" s="5"/>
      <c r="O11" s="5"/>
      <c r="P11" s="5"/>
      <c r="Q11" s="5"/>
      <c r="R11" s="5"/>
      <c r="S11" s="3"/>
      <c r="T11" s="3"/>
    </row>
    <row r="12" spans="2:20" s="1" customFormat="1" ht="30" customHeight="1">
      <c r="B12" s="20" t="s">
        <v>17</v>
      </c>
      <c r="C12" s="19">
        <v>5997678821</v>
      </c>
      <c r="D12" s="17">
        <v>88260014880.199997</v>
      </c>
      <c r="E12" s="17">
        <v>85961492650.100006</v>
      </c>
      <c r="F12" s="17">
        <f>C12+D12-E12</f>
        <v>8296201051.0999908</v>
      </c>
      <c r="G12" s="17">
        <f>F12-C12</f>
        <v>2298522230.0999908</v>
      </c>
      <c r="H12" s="16"/>
      <c r="I12" s="5"/>
      <c r="J12" s="5"/>
      <c r="K12" s="3"/>
      <c r="L12" s="3"/>
      <c r="M12" s="5"/>
      <c r="N12" s="5"/>
      <c r="O12" s="5"/>
      <c r="P12" s="5"/>
      <c r="Q12" s="5"/>
      <c r="R12" s="5"/>
      <c r="S12" s="3"/>
      <c r="T12" s="3"/>
    </row>
    <row r="13" spans="2:20" s="1" customFormat="1" ht="33" customHeight="1">
      <c r="B13" s="20" t="s">
        <v>16</v>
      </c>
      <c r="C13" s="19">
        <v>123880181</v>
      </c>
      <c r="D13" s="17">
        <v>9728210</v>
      </c>
      <c r="E13" s="17">
        <v>34266892</v>
      </c>
      <c r="F13" s="17">
        <f>C13+D13-E13</f>
        <v>99341499</v>
      </c>
      <c r="G13" s="17">
        <f>F13-C13</f>
        <v>-24538682</v>
      </c>
      <c r="H13" s="16"/>
      <c r="I13" s="3"/>
      <c r="J13" s="5"/>
      <c r="K13" s="3"/>
      <c r="L13" s="3"/>
      <c r="M13" s="5"/>
      <c r="N13" s="5"/>
      <c r="O13" s="5"/>
      <c r="P13" s="5"/>
      <c r="Q13" s="5"/>
      <c r="R13" s="5"/>
      <c r="S13" s="3"/>
      <c r="T13" s="3"/>
    </row>
    <row r="14" spans="2:20" s="1" customFormat="1" ht="30" customHeight="1">
      <c r="B14" s="20" t="s">
        <v>15</v>
      </c>
      <c r="C14" s="19">
        <v>0</v>
      </c>
      <c r="D14" s="17">
        <v>0</v>
      </c>
      <c r="E14" s="17">
        <v>0</v>
      </c>
      <c r="F14" s="17">
        <f>C14+D14-E14</f>
        <v>0</v>
      </c>
      <c r="G14" s="17">
        <f>F14-C14</f>
        <v>0</v>
      </c>
      <c r="H14" s="16"/>
      <c r="I14" s="3"/>
      <c r="J14" s="3"/>
      <c r="K14" s="3"/>
      <c r="L14" s="3"/>
      <c r="M14" s="5"/>
      <c r="N14" s="5"/>
      <c r="O14" s="5"/>
      <c r="P14" s="5"/>
      <c r="Q14" s="5"/>
      <c r="R14" s="5"/>
      <c r="S14" s="3"/>
      <c r="T14" s="3"/>
    </row>
    <row r="15" spans="2:20" s="1" customFormat="1" ht="30" customHeight="1">
      <c r="B15" s="20" t="s">
        <v>14</v>
      </c>
      <c r="C15" s="19">
        <v>0</v>
      </c>
      <c r="D15" s="17">
        <v>0</v>
      </c>
      <c r="E15" s="17">
        <v>0</v>
      </c>
      <c r="F15" s="17">
        <f>C15+D15-E15</f>
        <v>0</v>
      </c>
      <c r="G15" s="17">
        <f>F15-C15</f>
        <v>0</v>
      </c>
      <c r="H15" s="16"/>
      <c r="I15" s="3"/>
      <c r="J15" s="3"/>
      <c r="K15" s="3"/>
      <c r="L15" s="3"/>
      <c r="M15" s="5"/>
      <c r="N15" s="5"/>
      <c r="O15" s="5"/>
      <c r="P15" s="5"/>
      <c r="Q15" s="5"/>
      <c r="R15" s="5"/>
      <c r="S15" s="3"/>
      <c r="T15" s="3"/>
    </row>
    <row r="16" spans="2:20" s="1" customFormat="1" ht="30" customHeight="1">
      <c r="B16" s="20" t="s">
        <v>13</v>
      </c>
      <c r="C16" s="19">
        <v>0</v>
      </c>
      <c r="D16" s="17">
        <v>0</v>
      </c>
      <c r="E16" s="17">
        <v>0</v>
      </c>
      <c r="F16" s="17">
        <f>C16+D16-E16</f>
        <v>0</v>
      </c>
      <c r="G16" s="17">
        <f>F16-C16</f>
        <v>0</v>
      </c>
      <c r="H16" s="16"/>
      <c r="I16" s="3"/>
      <c r="J16" s="3"/>
      <c r="K16" s="3"/>
      <c r="L16" s="3"/>
      <c r="M16" s="5"/>
      <c r="N16" s="5"/>
      <c r="O16" s="5"/>
      <c r="P16" s="5"/>
      <c r="Q16" s="5"/>
      <c r="R16" s="5"/>
      <c r="S16" s="3"/>
      <c r="T16" s="3"/>
    </row>
    <row r="17" spans="2:20" s="1" customFormat="1" ht="30" customHeight="1">
      <c r="B17" s="20" t="s">
        <v>12</v>
      </c>
      <c r="C17" s="19">
        <v>0</v>
      </c>
      <c r="D17" s="17">
        <v>0</v>
      </c>
      <c r="E17" s="17">
        <v>0</v>
      </c>
      <c r="F17" s="17">
        <f>C17+D17-E17</f>
        <v>0</v>
      </c>
      <c r="G17" s="17">
        <f>F17-C17</f>
        <v>0</v>
      </c>
      <c r="H17" s="1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2:20" s="1" customFormat="1" ht="30" customHeight="1">
      <c r="B18" s="25" t="s">
        <v>11</v>
      </c>
      <c r="C18" s="24">
        <f>SUM(C19:C27)-2</f>
        <v>19714329532</v>
      </c>
      <c r="D18" s="24">
        <f>SUM(D19:D27)</f>
        <v>7061373416</v>
      </c>
      <c r="E18" s="23">
        <f>SUM(E19:E27)</f>
        <v>6464817477</v>
      </c>
      <c r="F18" s="22">
        <f>SUM(F19:F27)</f>
        <v>20310885473</v>
      </c>
      <c r="G18" s="21">
        <f>F18-C18</f>
        <v>596555941</v>
      </c>
      <c r="H18" s="16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2:20" s="1" customFormat="1" ht="30" customHeight="1">
      <c r="B19" s="20" t="s">
        <v>10</v>
      </c>
      <c r="C19" s="19">
        <v>1862928917</v>
      </c>
      <c r="D19" s="17">
        <v>5928382160</v>
      </c>
      <c r="E19" s="17">
        <v>5780556087</v>
      </c>
      <c r="F19" s="18">
        <f>C19+D19-E19</f>
        <v>2010754990</v>
      </c>
      <c r="G19" s="17">
        <f>F19-C19</f>
        <v>147826073</v>
      </c>
      <c r="H19" s="1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2:20" s="1" customFormat="1" ht="30" customHeight="1">
      <c r="B20" s="20" t="s">
        <v>9</v>
      </c>
      <c r="C20" s="19">
        <v>0</v>
      </c>
      <c r="D20" s="17">
        <v>0</v>
      </c>
      <c r="E20" s="17">
        <v>0</v>
      </c>
      <c r="F20" s="18">
        <f>C20+D20-E20</f>
        <v>0</v>
      </c>
      <c r="G20" s="17">
        <f>F20-C20</f>
        <v>0</v>
      </c>
      <c r="H20" s="1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2:20" s="1" customFormat="1" ht="30" customHeight="1">
      <c r="B21" s="20" t="s">
        <v>8</v>
      </c>
      <c r="C21" s="19">
        <v>16750757928</v>
      </c>
      <c r="D21" s="17">
        <v>1003233340</v>
      </c>
      <c r="E21" s="17">
        <v>426733210</v>
      </c>
      <c r="F21" s="18">
        <f>C21+D21-E21</f>
        <v>17327258058</v>
      </c>
      <c r="G21" s="17">
        <f>F21-C21</f>
        <v>576500130</v>
      </c>
      <c r="H21" s="1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2:20" s="1" customFormat="1" ht="30" customHeight="1">
      <c r="B22" s="20" t="s">
        <v>7</v>
      </c>
      <c r="C22" s="19">
        <v>2526385060</v>
      </c>
      <c r="D22" s="17">
        <v>80450546</v>
      </c>
      <c r="E22" s="17">
        <v>158501677</v>
      </c>
      <c r="F22" s="18">
        <f>C22+D22-E22</f>
        <v>2448333929</v>
      </c>
      <c r="G22" s="17">
        <f>F22-C22</f>
        <v>-78051131</v>
      </c>
      <c r="H22" s="1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 s="1" customFormat="1" ht="30" customHeight="1">
      <c r="B23" s="20" t="s">
        <v>6</v>
      </c>
      <c r="C23" s="19">
        <v>186866755</v>
      </c>
      <c r="D23" s="17">
        <v>37103155</v>
      </c>
      <c r="E23" s="17">
        <v>7914960</v>
      </c>
      <c r="F23" s="18">
        <f>C23+D23-E23</f>
        <v>216054950</v>
      </c>
      <c r="G23" s="17">
        <f>F23-C23</f>
        <v>29188195</v>
      </c>
      <c r="H23" s="1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2:20" s="1" customFormat="1" ht="30" customHeight="1">
      <c r="B24" s="20" t="s">
        <v>5</v>
      </c>
      <c r="C24" s="19">
        <v>-1612609126</v>
      </c>
      <c r="D24" s="17">
        <v>12204215</v>
      </c>
      <c r="E24" s="17">
        <v>91111543</v>
      </c>
      <c r="F24" s="18">
        <f>C24+D24-E24</f>
        <v>-1691516454</v>
      </c>
      <c r="G24" s="17">
        <f>F24-C24</f>
        <v>-78907328</v>
      </c>
      <c r="H24" s="1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2:20" s="1" customFormat="1" ht="30" customHeight="1">
      <c r="B25" s="20" t="s">
        <v>4</v>
      </c>
      <c r="C25" s="19">
        <v>0</v>
      </c>
      <c r="D25" s="17">
        <v>0</v>
      </c>
      <c r="E25" s="17">
        <v>0</v>
      </c>
      <c r="F25" s="18">
        <f>C25+D25-E25</f>
        <v>0</v>
      </c>
      <c r="G25" s="17">
        <f>F25-C25</f>
        <v>0</v>
      </c>
      <c r="H25" s="1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2:20" s="1" customFormat="1" ht="30" customHeight="1">
      <c r="B26" s="20" t="s">
        <v>3</v>
      </c>
      <c r="C26" s="19">
        <v>0</v>
      </c>
      <c r="D26" s="17">
        <v>0</v>
      </c>
      <c r="E26" s="17">
        <v>0</v>
      </c>
      <c r="F26" s="18">
        <f>C26+D26-E26</f>
        <v>0</v>
      </c>
      <c r="G26" s="17">
        <f>F26-C26</f>
        <v>0</v>
      </c>
      <c r="H26" s="1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2:20" s="1" customFormat="1" ht="30" customHeight="1">
      <c r="B27" s="20" t="s">
        <v>2</v>
      </c>
      <c r="C27" s="19">
        <v>0</v>
      </c>
      <c r="D27" s="17">
        <v>0</v>
      </c>
      <c r="E27" s="17">
        <v>0</v>
      </c>
      <c r="F27" s="18">
        <f>C27+D27-E27</f>
        <v>0</v>
      </c>
      <c r="G27" s="17">
        <f>F27-C27</f>
        <v>0</v>
      </c>
      <c r="H27" s="1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2:20" s="1" customFormat="1" ht="13.5" customHeight="1">
      <c r="B28" s="15"/>
      <c r="C28" s="14"/>
      <c r="D28" s="12"/>
      <c r="E28" s="12"/>
      <c r="F28" s="13"/>
      <c r="G28" s="12"/>
      <c r="H28" s="11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2:20" s="1" customFormat="1" ht="16.5" customHeight="1">
      <c r="B29" s="9" t="s">
        <v>1</v>
      </c>
      <c r="C29" s="9"/>
      <c r="D29" s="9"/>
      <c r="E29" s="9"/>
      <c r="F29" s="9"/>
      <c r="G29" s="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2:20" s="1" customFormat="1">
      <c r="B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2:20" s="1" customFormat="1">
      <c r="B31" s="8"/>
      <c r="C31" s="3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2:20" s="1" customFormat="1">
      <c r="B32" s="8"/>
      <c r="C32" s="3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2:20" s="1" customFormat="1"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2:20" s="1" customFormat="1">
      <c r="B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2:20" s="1" customFormat="1">
      <c r="B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2:20" s="1" customFormat="1" ht="12" customHeight="1">
      <c r="B36" s="7" t="s">
        <v>0</v>
      </c>
      <c r="C36" s="6"/>
      <c r="D36" s="7"/>
      <c r="E36" s="6"/>
      <c r="F36" s="6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2:20" s="1" customFormat="1"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2:20" s="1" customFormat="1"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2:20" s="1" customFormat="1"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2:20" s="1" customFormat="1"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0" s="1" customFormat="1"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2:20" s="1" customFormat="1"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0" s="1" customFormat="1"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s="1" customFormat="1">
      <c r="B44" s="4"/>
      <c r="C44" s="3"/>
      <c r="D44" s="3"/>
      <c r="E44" s="3"/>
      <c r="F44" s="3"/>
      <c r="G44" s="5"/>
      <c r="H44" s="5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0" s="1" customFormat="1"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2:20" s="1" customFormat="1"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2:20" s="1" customFormat="1"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2:20" s="1" customFormat="1"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2:20" s="1" customFormat="1"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2:20" s="1" customFormat="1"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2:20" s="1" customFormat="1"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2:20" s="1" customFormat="1"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0" s="1" customFormat="1"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0" s="1" customFormat="1"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0" s="1" customFormat="1"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0" s="1" customFormat="1"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s="1" customFormat="1"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0" s="1" customFormat="1"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0" s="1" customFormat="1"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0" s="1" customFormat="1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0" s="1" customFormat="1"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0" s="1" customFormat="1"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0" s="1" customFormat="1"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0" s="1" customFormat="1"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s="1" customFormat="1"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s="1" customFormat="1"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s="1" customFormat="1"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s="1" customFormat="1"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s="1" customFormat="1"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s="1" customFormat="1"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s="1" customFormat="1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s="1" customFormat="1"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s="1" customFormat="1"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s="1" customFormat="1"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s="1" customFormat="1"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s="1" customFormat="1"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s="1" customFormat="1"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s="1" customFormat="1"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s="1" customFormat="1"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s="1" customFormat="1"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s="1" customFormat="1"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s="1" customFormat="1"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s="1" customFormat="1"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s="1" customFormat="1"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s="1" customFormat="1"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s="1" customFormat="1"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s="1" customFormat="1"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s="1" customFormat="1"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s="1" customFormat="1"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s="1" customFormat="1"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s="1" customFormat="1"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s="1" customFormat="1"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s="1" customFormat="1"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s="1" customFormat="1"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s="1" customFormat="1"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s="1" customFormat="1"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s="1" customFormat="1"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s="1" customFormat="1"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s="1" customFormat="1"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s="1" customFormat="1"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s="1" customFormat="1"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s="1" customFormat="1"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s="1" customFormat="1"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s="1" customFormat="1"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s="1" customFormat="1"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s="1" customFormat="1"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s="1" customFormat="1"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s="1" customFormat="1"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s="1" customFormat="1"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s="1" customFormat="1"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s="1" customFormat="1"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s="1" customFormat="1"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s="1" customFormat="1"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s="1" customFormat="1"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s="1" customFormat="1"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s="1" customFormat="1"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s="1" customFormat="1"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s="1" customFormat="1"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s="1" customFormat="1"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s="1" customFormat="1"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s="1" customFormat="1"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s="1" customFormat="1"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s="1" customFormat="1"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s="1" customFormat="1"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s="1" customFormat="1"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s="1" customFormat="1"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s="1" customFormat="1"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s="1" customFormat="1"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s="1" customFormat="1"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s="1" customFormat="1"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s="1" customFormat="1"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s="1" customFormat="1"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s="1" customFormat="1"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s="1" customFormat="1"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s="1" customFormat="1"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s="1" customFormat="1"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s="1" customFormat="1"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s="1" customFormat="1"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s="1" customFormat="1"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s="1" customFormat="1"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s="1" customFormat="1"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s="1" customFormat="1"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s="1" customFormat="1"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s="1" customFormat="1"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s="1" customFormat="1"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s="1" customFormat="1"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s="1" customFormat="1"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s="1" customFormat="1"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s="1" customFormat="1"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s="1" customFormat="1"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s="1" customFormat="1"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s="1" customFormat="1"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s="1" customFormat="1"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s="1" customFormat="1"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s="1" customFormat="1"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s="1" customFormat="1"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s="1" customFormat="1"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s="1" customFormat="1"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s="1" customFormat="1"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s="1" customFormat="1"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s="1" customFormat="1"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2:20" s="1" customFormat="1"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2:20" s="1" customFormat="1"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2:20" s="1" customFormat="1"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2:20" s="1" customFormat="1"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2:20" s="1" customFormat="1"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2:20" s="1" customFormat="1"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2:20" s="1" customFormat="1"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2:20" s="1" customFormat="1"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2:20" s="1" customFormat="1"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2:20" s="1" customFormat="1"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2:20" s="1" customFormat="1"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2:20" s="1" customFormat="1"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2:20" s="1" customFormat="1"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2:20" s="1" customFormat="1"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2:20" s="1" customFormat="1"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2:20" s="1" customFormat="1"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2:20" s="1" customFormat="1"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2:20" s="1" customFormat="1"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2:20" s="1" customFormat="1"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2:20" s="1" customFormat="1"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2:20" s="1" customFormat="1"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2:20" s="1" customFormat="1"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2:20" s="1" customFormat="1"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2:20" s="1" customFormat="1"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2:20" s="1" customFormat="1"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2:20" s="1" customFormat="1"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2:20" s="1" customFormat="1"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2:20" s="1" customFormat="1"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2:20" s="1" customFormat="1"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2:20" s="1" customFormat="1"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2:20" s="1" customFormat="1"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2:20" s="1" customFormat="1"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2:20" s="1" customFormat="1"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2:20" s="1" customFormat="1"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2:20" s="1" customFormat="1"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2:20" s="1" customFormat="1"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2:20" s="1" customFormat="1"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2:20" s="1" customFormat="1"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2:20" s="1" customFormat="1"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2:20" s="1" customFormat="1"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2:20" s="1" customFormat="1"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2:20" s="1" customFormat="1"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2:20" s="1" customFormat="1"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2:20" s="1" customFormat="1"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2:20" s="1" customFormat="1"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2:20" s="1" customFormat="1"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2:20" s="1" customFormat="1"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2:20" s="1" customFormat="1"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2:20" s="1" customFormat="1"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2:20" s="1" customFormat="1"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2:20" s="1" customFormat="1"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2:20" s="1" customFormat="1"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2:20" s="1" customFormat="1"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2:20" s="1" customFormat="1"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2:20" s="1" customFormat="1"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2:20" s="1" customFormat="1"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2:20" s="1" customFormat="1"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2:20" s="1" customFormat="1"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2:20" s="1" customFormat="1"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2:20" s="1" customFormat="1"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2:20" s="1" customFormat="1"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2:20" s="1" customFormat="1"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2:20" s="1" customFormat="1"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2:20" s="1" customFormat="1"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2:20" s="1" customFormat="1"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2:20" s="1" customFormat="1"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2:20" s="1" customFormat="1"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2:20" s="1" customFormat="1"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2:20" s="1" customFormat="1"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2:20" s="1" customFormat="1"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2:20" s="1" customFormat="1"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2:20" s="1" customFormat="1"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2:20" s="1" customFormat="1"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2:20" s="1" customFormat="1"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</sheetData>
  <mergeCells count="8">
    <mergeCell ref="B36:C36"/>
    <mergeCell ref="D36:G36"/>
    <mergeCell ref="B29:G29"/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ANALÍTICO DEL ACTIVO 6</vt:lpstr>
      <vt:lpstr>'E ANALÍTICO DEL ACTIVO 6'!Área_de_impresión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2024-07-24T18:25:21Z</dcterms:created>
  <dcterms:modified xsi:type="dcterms:W3CDTF">2024-07-24T18:26:12Z</dcterms:modified>
</cp:coreProperties>
</file>